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 activeTab="1"/>
  </bookViews>
  <sheets>
    <sheet name="Ks" sheetId="1" r:id="rId1"/>
    <sheet name="Xbow" sheetId="2" r:id="rId2"/>
    <sheet name="dH" sheetId="3" r:id="rId3"/>
  </sheets>
  <calcPr calcId="145621"/>
</workbook>
</file>

<file path=xl/calcChain.xml><?xml version="1.0" encoding="utf-8"?>
<calcChain xmlns="http://schemas.openxmlformats.org/spreadsheetml/2006/main">
  <c r="H6" i="3" l="1"/>
  <c r="H7" i="3"/>
  <c r="H5" i="3" l="1"/>
  <c r="C6" i="3"/>
  <c r="C7" i="3"/>
  <c r="C5" i="3"/>
  <c r="H10" i="2" l="1"/>
  <c r="C14" i="2"/>
  <c r="H7" i="2"/>
  <c r="H8" i="2"/>
  <c r="H14" i="2"/>
  <c r="H9" i="2"/>
  <c r="H6" i="2"/>
  <c r="H7" i="1"/>
  <c r="H8" i="1"/>
  <c r="H9" i="1"/>
  <c r="H10" i="1"/>
  <c r="H11" i="1"/>
  <c r="C10" i="2"/>
  <c r="H6" i="1"/>
  <c r="C7" i="2"/>
  <c r="C8" i="2"/>
  <c r="C9" i="2"/>
  <c r="C6" i="2"/>
  <c r="C7" i="1" l="1"/>
  <c r="C8" i="1"/>
  <c r="C9" i="1"/>
  <c r="C10" i="1"/>
  <c r="C11" i="1"/>
  <c r="C6" i="1"/>
</calcChain>
</file>

<file path=xl/sharedStrings.xml><?xml version="1.0" encoding="utf-8"?>
<sst xmlns="http://schemas.openxmlformats.org/spreadsheetml/2006/main" count="22" uniqueCount="13">
  <si>
    <t>ks</t>
  </si>
  <si>
    <t>Xforce</t>
  </si>
  <si>
    <t>ks/d0</t>
  </si>
  <si>
    <t>Xbow</t>
  </si>
  <si>
    <t>Xbow/d0</t>
  </si>
  <si>
    <t>Debiet</t>
  </si>
  <si>
    <t>Verval</t>
  </si>
  <si>
    <t>H1</t>
  </si>
  <si>
    <t>H2</t>
  </si>
  <si>
    <t>Fx</t>
  </si>
  <si>
    <t>dH</t>
  </si>
  <si>
    <t>dH/d0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</si>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</sst>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/>
    <xf numFmtId="3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Fx as a function of ks</c:v>
          </c:tx>
          <c:xVal>
            <c:numRef>
              <c:f>Ks!$C$6:$C$12</c:f>
              <c:numCache>
                <c:formatCode>General</c:formatCode>
                <c:ptCount val="7"/>
                <c:pt idx="0">
                  <c:v>1.4000000000000001</c:v>
                </c:pt>
                <c:pt idx="1">
                  <c:v>1.5999999999999999</c:v>
                </c:pt>
                <c:pt idx="2">
                  <c:v>1.7999999999999998</c:v>
                </c:pt>
                <c:pt idx="3">
                  <c:v>2</c:v>
                </c:pt>
                <c:pt idx="4">
                  <c:v>2.9999999999999996</c:v>
                </c:pt>
                <c:pt idx="5">
                  <c:v>3.4</c:v>
                </c:pt>
              </c:numCache>
            </c:numRef>
          </c:xVal>
          <c:yVal>
            <c:numRef>
              <c:f>Ks!$D$6:$D$11</c:f>
              <c:numCache>
                <c:formatCode>#,##0.00</c:formatCode>
                <c:ptCount val="6"/>
                <c:pt idx="0" formatCode="General">
                  <c:v>46.17</c:v>
                </c:pt>
                <c:pt idx="1">
                  <c:v>10.525</c:v>
                </c:pt>
                <c:pt idx="2" formatCode="#,##0">
                  <c:v>-3.2118000000000002</c:v>
                </c:pt>
                <c:pt idx="3">
                  <c:v>-11.686999999999999</c:v>
                </c:pt>
                <c:pt idx="4">
                  <c:v>-22.135000000000002</c:v>
                </c:pt>
                <c:pt idx="5">
                  <c:v>-22.245000000000001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95200"/>
        <c:axId val="95488640"/>
      </c:scatterChart>
      <c:valAx>
        <c:axId val="953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0"/>
                  <a:t>ks/d0 [-]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95488640"/>
        <c:crossesAt val="-30"/>
        <c:crossBetween val="midCat"/>
      </c:valAx>
      <c:valAx>
        <c:axId val="95488640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 b="0"/>
                  <a:t>Fx [N]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395200"/>
        <c:crosses val="autoZero"/>
        <c:crossBetween val="midCat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Fx as a function of Xbow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Fx due to Xbow</c:v>
          </c:tx>
          <c:xVal>
            <c:numRef>
              <c:f>Xbow!$C$6:$C$9</c:f>
              <c:numCache>
                <c:formatCode>General</c:formatCode>
                <c:ptCount val="4"/>
                <c:pt idx="0">
                  <c:v>11.999999999999998</c:v>
                </c:pt>
                <c:pt idx="1">
                  <c:v>16</c:v>
                </c:pt>
                <c:pt idx="2">
                  <c:v>21</c:v>
                </c:pt>
                <c:pt idx="3">
                  <c:v>31</c:v>
                </c:pt>
              </c:numCache>
            </c:numRef>
          </c:xVal>
          <c:yVal>
            <c:numRef>
              <c:f>Xbow!$D$6:$D$9</c:f>
              <c:numCache>
                <c:formatCode>#,##0.00</c:formatCode>
                <c:ptCount val="4"/>
                <c:pt idx="0">
                  <c:v>46.170999999999999</c:v>
                </c:pt>
                <c:pt idx="1">
                  <c:v>40.107999999999997</c:v>
                </c:pt>
                <c:pt idx="2">
                  <c:v>55.185000000000002</c:v>
                </c:pt>
                <c:pt idx="3">
                  <c:v>70.438000000000002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67072"/>
        <c:axId val="116593024"/>
      </c:scatterChart>
      <c:valAx>
        <c:axId val="11166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0"/>
                  <a:t>Xbow/d0</a:t>
                </a:r>
                <a:r>
                  <a:rPr lang="en-GB" sz="1200" b="0" baseline="0"/>
                  <a:t> [-]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593024"/>
        <c:crosses val="autoZero"/>
        <c:crossBetween val="midCat"/>
      </c:valAx>
      <c:valAx>
        <c:axId val="116593024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 b="0"/>
                  <a:t>Fx [N]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11667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Fx as a function of Xbow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Fx due to dH</c:v>
          </c:tx>
          <c:xVal>
            <c:numRef>
              <c:f>dH!$C$5:$C$7</c:f>
              <c:numCache>
                <c:formatCode>General</c:formatCode>
                <c:ptCount val="3"/>
                <c:pt idx="0">
                  <c:v>4</c:v>
                </c:pt>
                <c:pt idx="1">
                  <c:v>2.9999999999999996</c:v>
                </c:pt>
                <c:pt idx="2">
                  <c:v>2</c:v>
                </c:pt>
              </c:numCache>
            </c:numRef>
          </c:xVal>
          <c:yVal>
            <c:numRef>
              <c:f>dH!$D$5:$D$7</c:f>
              <c:numCache>
                <c:formatCode>#,##0.00</c:formatCode>
                <c:ptCount val="3"/>
                <c:pt idx="0" formatCode="General">
                  <c:v>46.17</c:v>
                </c:pt>
                <c:pt idx="1">
                  <c:v>34.110999999999997</c:v>
                </c:pt>
                <c:pt idx="2">
                  <c:v>19.260999999999999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9616"/>
        <c:axId val="43374080"/>
      </c:scatterChart>
      <c:valAx>
        <c:axId val="4335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0"/>
                  <a:t>dH/d0</a:t>
                </a:r>
                <a:r>
                  <a:rPr lang="en-GB" sz="1200" b="0" baseline="0"/>
                  <a:t> [-]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74080"/>
        <c:crosses val="autoZero"/>
        <c:crossBetween val="midCat"/>
      </c:valAx>
      <c:valAx>
        <c:axId val="43374080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 b="0"/>
                  <a:t>Fx</a:t>
                </a:r>
                <a:r>
                  <a:rPr lang="en-GB" sz="1200" b="0" baseline="0"/>
                  <a:t> [N]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59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104774</xdr:colOff>
      <xdr:row>3</xdr:row>
      <xdr:rowOff>33336</xdr:rowOff>
    </xdr:from>
    <xdr:to>
      <xdr:col>19</xdr:col>
      <xdr:colOff>571499</xdr:colOff>
      <xdr:row>23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1</xdr:row>
      <xdr:rowOff>171449</xdr:rowOff>
    </xdr:from>
    <xdr:to>
      <xdr:col>20</xdr:col>
      <xdr:colOff>168088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</xdr:row>
      <xdr:rowOff>28575</xdr:rowOff>
    </xdr:from>
    <xdr:to>
      <xdr:col>20</xdr:col>
      <xdr:colOff>0</xdr:colOff>
      <xdr:row>24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4"/>
  <sheetViews>
    <sheetView topLeftCell="C1" workbookViewId="0">
      <selection activeCell="K27" sqref="K27"/>
    </sheetView>
  </sheetViews>
  <sheetFormatPr defaultRowHeight="15" x14ac:dyDescent="0.25"/>
  <sheetData>
    <row r="4" spans="2:8" x14ac:dyDescent="0.25">
      <c r="B4" t="s">
        <v>0</v>
      </c>
      <c r="C4" t="s">
        <v>2</v>
      </c>
      <c r="D4" t="s">
        <v>1</v>
      </c>
      <c r="E4" t="s">
        <v>5</v>
      </c>
      <c r="F4" t="s">
        <v>7</v>
      </c>
      <c r="G4" t="s">
        <v>8</v>
      </c>
      <c r="H4" t="s">
        <v>6</v>
      </c>
    </row>
    <row r="6" spans="2:8" x14ac:dyDescent="0.25">
      <c r="B6">
        <v>7.0000000000000007E-2</v>
      </c>
      <c r="C6">
        <f>B6/0.05</f>
        <v>1.4000000000000001</v>
      </c>
      <c r="D6">
        <v>46.17</v>
      </c>
      <c r="E6" s="1">
        <v>41.447000000000003</v>
      </c>
      <c r="F6" s="1">
        <v>49.603000000000002</v>
      </c>
      <c r="G6" s="1">
        <v>28.376999999999999</v>
      </c>
      <c r="H6" s="3">
        <f>(F6-G6)/100</f>
        <v>0.21226000000000003</v>
      </c>
    </row>
    <row r="7" spans="2:8" x14ac:dyDescent="0.25">
      <c r="B7">
        <v>0.08</v>
      </c>
      <c r="C7">
        <f t="shared" ref="C7:C8" si="0">B7/0.05</f>
        <v>1.5999999999999999</v>
      </c>
      <c r="D7" s="1">
        <v>10.525</v>
      </c>
      <c r="E7" s="1">
        <v>41.777000000000001</v>
      </c>
      <c r="F7" s="1">
        <v>48.863</v>
      </c>
      <c r="G7" s="1">
        <v>27.754999999999999</v>
      </c>
      <c r="H7" s="3">
        <f t="shared" ref="H7:H11" si="1">(F7-G7)/100</f>
        <v>0.21108000000000002</v>
      </c>
    </row>
    <row r="8" spans="2:8" x14ac:dyDescent="0.25">
      <c r="B8">
        <v>0.09</v>
      </c>
      <c r="C8">
        <f t="shared" si="0"/>
        <v>1.7999999999999998</v>
      </c>
      <c r="D8" s="2">
        <v>-3.2118000000000002</v>
      </c>
      <c r="E8" s="1">
        <v>41.805</v>
      </c>
      <c r="F8" s="1">
        <v>48.225000000000001</v>
      </c>
      <c r="G8" s="1">
        <v>27.14</v>
      </c>
      <c r="H8" s="3">
        <f t="shared" si="1"/>
        <v>0.21085000000000001</v>
      </c>
    </row>
    <row r="9" spans="2:8" x14ac:dyDescent="0.25">
      <c r="B9">
        <v>0.1</v>
      </c>
      <c r="C9">
        <f>B9/0.05</f>
        <v>2</v>
      </c>
      <c r="D9" s="1">
        <v>-11.686999999999999</v>
      </c>
      <c r="E9" s="1">
        <v>41.79</v>
      </c>
      <c r="F9" s="1">
        <v>47.89</v>
      </c>
      <c r="G9" s="1">
        <v>26.84</v>
      </c>
      <c r="H9" s="3">
        <f t="shared" si="1"/>
        <v>0.21050000000000002</v>
      </c>
    </row>
    <row r="10" spans="2:8" x14ac:dyDescent="0.25">
      <c r="B10">
        <v>0.15</v>
      </c>
      <c r="C10">
        <f>B10/0.05</f>
        <v>2.9999999999999996</v>
      </c>
      <c r="D10" s="1">
        <v>-22.135000000000002</v>
      </c>
      <c r="E10" s="1">
        <v>41.87</v>
      </c>
      <c r="F10" s="1">
        <v>47.137999999999998</v>
      </c>
      <c r="G10" s="1">
        <v>26.030999999999999</v>
      </c>
      <c r="H10" s="3">
        <f t="shared" si="1"/>
        <v>0.21106999999999998</v>
      </c>
    </row>
    <row r="11" spans="2:8" x14ac:dyDescent="0.25">
      <c r="B11">
        <v>0.17</v>
      </c>
      <c r="C11">
        <f>B11/0.05</f>
        <v>3.4</v>
      </c>
      <c r="D11" s="1">
        <v>-22.245000000000001</v>
      </c>
      <c r="E11" s="1">
        <v>41.912999999999997</v>
      </c>
      <c r="F11" s="1">
        <v>47.292000000000002</v>
      </c>
      <c r="G11" s="1">
        <v>26.283999999999999</v>
      </c>
      <c r="H11" s="3">
        <f t="shared" si="1"/>
        <v>0.21008000000000002</v>
      </c>
    </row>
    <row r="24" spans="3:3" x14ac:dyDescent="0.25">
      <c r="C24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14"/>
  <sheetViews>
    <sheetView tabSelected="1" zoomScaleNormal="100" workbookViewId="0">
      <selection activeCell="I29" sqref="I29"/>
    </sheetView>
  </sheetViews>
  <sheetFormatPr defaultRowHeight="15" x14ac:dyDescent="0.25"/>
  <sheetData>
    <row r="5" spans="2:9" x14ac:dyDescent="0.25">
      <c r="B5" t="s">
        <v>3</v>
      </c>
      <c r="C5" t="s">
        <v>4</v>
      </c>
      <c r="D5" t="s">
        <v>9</v>
      </c>
      <c r="E5" t="s">
        <v>5</v>
      </c>
      <c r="F5" t="s">
        <v>7</v>
      </c>
      <c r="G5" t="s">
        <v>8</v>
      </c>
      <c r="H5" t="s">
        <v>6</v>
      </c>
      <c r="I5" t="s">
        <v>12</v>
      </c>
    </row>
    <row r="6" spans="2:9" x14ac:dyDescent="0.25">
      <c r="B6">
        <v>0.6</v>
      </c>
      <c r="C6">
        <f>B6/0.05</f>
        <v>11.999999999999998</v>
      </c>
      <c r="D6" s="1">
        <v>46.170999999999999</v>
      </c>
      <c r="E6" s="1">
        <v>41.447000000000003</v>
      </c>
      <c r="F6" s="1">
        <v>49.603000000000002</v>
      </c>
      <c r="G6" s="1">
        <v>28.376999999999999</v>
      </c>
      <c r="H6" s="3">
        <f>(F6-G6)/100</f>
        <v>0.21226000000000003</v>
      </c>
      <c r="I6" s="3">
        <v>7.0000000000000007E-2</v>
      </c>
    </row>
    <row r="7" spans="2:9" x14ac:dyDescent="0.25">
      <c r="B7">
        <v>0.8</v>
      </c>
      <c r="C7">
        <f t="shared" ref="C7:C8" si="0">B7/0.05</f>
        <v>16</v>
      </c>
      <c r="D7" s="1">
        <v>40.107999999999997</v>
      </c>
      <c r="E7">
        <v>41.715000000000003</v>
      </c>
      <c r="F7">
        <v>49.534999999999997</v>
      </c>
      <c r="G7">
        <v>28.748999999999999</v>
      </c>
      <c r="H7" s="3">
        <f t="shared" ref="H7:H8" si="1">(F7-G7)/100</f>
        <v>0.20785999999999999</v>
      </c>
      <c r="I7" s="3">
        <v>7.0000000000000007E-2</v>
      </c>
    </row>
    <row r="8" spans="2:9" x14ac:dyDescent="0.25">
      <c r="B8">
        <v>1.05</v>
      </c>
      <c r="C8">
        <f t="shared" si="0"/>
        <v>21</v>
      </c>
      <c r="D8" s="1">
        <v>55.185000000000002</v>
      </c>
      <c r="E8">
        <v>41.122</v>
      </c>
      <c r="F8">
        <v>49.954999999999998</v>
      </c>
      <c r="G8">
        <v>29.443000000000001</v>
      </c>
      <c r="H8" s="3">
        <f t="shared" si="1"/>
        <v>0.20511999999999997</v>
      </c>
      <c r="I8" s="3">
        <v>7.0000000000000007E-2</v>
      </c>
    </row>
    <row r="9" spans="2:9" x14ac:dyDescent="0.25">
      <c r="B9">
        <v>1.55</v>
      </c>
      <c r="C9">
        <f>B9/0.05</f>
        <v>31</v>
      </c>
      <c r="D9" s="1">
        <v>70.438000000000002</v>
      </c>
      <c r="E9">
        <v>41.012999999999998</v>
      </c>
      <c r="F9">
        <v>49.959000000000003</v>
      </c>
      <c r="G9">
        <v>30.103000000000002</v>
      </c>
      <c r="H9" s="3">
        <f>(F9-G9)/100</f>
        <v>0.19856000000000001</v>
      </c>
      <c r="I9" s="3">
        <v>7.0000000000000007E-2</v>
      </c>
    </row>
    <row r="10" spans="2:9" x14ac:dyDescent="0.25">
      <c r="B10">
        <v>2.0499999999999998</v>
      </c>
      <c r="C10">
        <f>B10/0.05</f>
        <v>40.999999999999993</v>
      </c>
      <c r="D10" s="1">
        <v>47.868000000000002</v>
      </c>
      <c r="E10" s="3">
        <v>41.152999999999999</v>
      </c>
      <c r="F10" s="3">
        <v>49.213000000000001</v>
      </c>
      <c r="G10" s="3">
        <v>29.254999999999999</v>
      </c>
      <c r="H10" s="3">
        <f>(F10-G10)/100</f>
        <v>0.19958000000000001</v>
      </c>
      <c r="I10" s="3">
        <v>8.5000000000000006E-2</v>
      </c>
    </row>
    <row r="14" spans="2:9" x14ac:dyDescent="0.25">
      <c r="B14">
        <v>1.05</v>
      </c>
      <c r="C14">
        <f>B14/0.05</f>
        <v>21</v>
      </c>
      <c r="D14" s="1">
        <v>57.337000000000003</v>
      </c>
      <c r="E14">
        <v>41.043999999999997</v>
      </c>
      <c r="F14">
        <v>49.805999999999997</v>
      </c>
      <c r="G14">
        <v>29.757999999999999</v>
      </c>
      <c r="H14" s="3">
        <f>(F14-G14)/100</f>
        <v>0.20047999999999999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7"/>
  <sheetViews>
    <sheetView workbookViewId="0">
      <selection activeCell="G10" sqref="G10"/>
    </sheetView>
  </sheetViews>
  <sheetFormatPr defaultRowHeight="15" x14ac:dyDescent="0.25"/>
  <sheetData>
    <row r="4" spans="2:8" x14ac:dyDescent="0.25">
      <c r="B4" t="s">
        <v>10</v>
      </c>
      <c r="C4" t="s">
        <v>11</v>
      </c>
      <c r="D4" t="s">
        <v>1</v>
      </c>
      <c r="E4" t="s">
        <v>5</v>
      </c>
      <c r="F4" t="s">
        <v>7</v>
      </c>
      <c r="G4" t="s">
        <v>8</v>
      </c>
      <c r="H4" t="s">
        <v>6</v>
      </c>
    </row>
    <row r="5" spans="2:8" x14ac:dyDescent="0.25">
      <c r="B5">
        <v>0.2</v>
      </c>
      <c r="C5">
        <f>B5/0.05</f>
        <v>4</v>
      </c>
      <c r="D5">
        <v>46.17</v>
      </c>
      <c r="E5" s="1">
        <v>41.447000000000003</v>
      </c>
      <c r="F5" s="1">
        <v>49.603000000000002</v>
      </c>
      <c r="G5" s="1">
        <v>28.376999999999999</v>
      </c>
      <c r="H5" s="3">
        <f>(F5-G5)/100</f>
        <v>0.21226000000000003</v>
      </c>
    </row>
    <row r="6" spans="2:8" x14ac:dyDescent="0.25">
      <c r="B6">
        <v>0.15</v>
      </c>
      <c r="C6">
        <f t="shared" ref="C6:C7" si="0">B6/0.05</f>
        <v>2.9999999999999996</v>
      </c>
      <c r="D6" s="1">
        <v>34.110999999999997</v>
      </c>
      <c r="E6" s="4">
        <v>35.143999999999998</v>
      </c>
      <c r="F6" s="4">
        <v>44.97</v>
      </c>
      <c r="G6" s="4">
        <v>29.794</v>
      </c>
      <c r="H6" s="3">
        <f t="shared" ref="H6:H7" si="1">(F6-G6)/100</f>
        <v>0.15175999999999998</v>
      </c>
    </row>
    <row r="7" spans="2:8" x14ac:dyDescent="0.25">
      <c r="B7">
        <v>0.1</v>
      </c>
      <c r="C7">
        <f t="shared" si="0"/>
        <v>2</v>
      </c>
      <c r="D7" s="1">
        <v>19.260999999999999</v>
      </c>
      <c r="E7">
        <v>28.588000000000001</v>
      </c>
      <c r="F7">
        <v>39.610999999999997</v>
      </c>
      <c r="G7">
        <v>29.646000000000001</v>
      </c>
      <c r="H7" s="3">
        <f t="shared" si="1"/>
        <v>9.9649999999999961E-2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Ks</vt:lpstr>
      <vt:lpstr>Xbow</vt:lpstr>
      <vt:lpstr>dH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van Loon</dc:creator>
  <cp:lastModifiedBy>Orin van Loon</cp:lastModifiedBy>
  <dcterms:created xsi:type="dcterms:W3CDTF">2017-05-10T08:07:54Z</dcterms:created>
  <dcterms:modified xsi:type="dcterms:W3CDTF">2017-07-04T14:54:26Z</dcterms:modified>
</cp:coreProperties>
</file>